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730" windowHeight="9555" activeTab="0"/>
  </bookViews>
  <sheets>
    <sheet name="2022" sheetId="1" r:id="rId1"/>
  </sheets>
  <definedNames>
    <definedName name="_xlnm.Print_Area" localSheetId="0">'2022'!$A$1:$F$110</definedName>
  </definedNames>
  <calcPr fullCalcOnLoad="1"/>
</workbook>
</file>

<file path=xl/sharedStrings.xml><?xml version="1.0" encoding="utf-8"?>
<sst xmlns="http://schemas.openxmlformats.org/spreadsheetml/2006/main" count="200" uniqueCount="116">
  <si>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</si>
  <si>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</si>
  <si>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</si>
  <si>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</si>
  <si>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</si>
  <si>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</si>
  <si>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</si>
  <si>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</si>
  <si>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</si>
  <si>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</si>
  <si>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</si>
  <si>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</si>
  <si>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</si>
  <si>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</si>
  <si>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</si>
  <si>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</si>
  <si>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</si>
  <si>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</si>
  <si>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</si>
  <si>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</si>
  <si>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Управляющий делами</t>
  </si>
  <si>
    <t>(рублей)</t>
  </si>
  <si>
    <t>Глава муниципального образования</t>
  </si>
  <si>
    <t>2000000000</t>
  </si>
  <si>
    <t>9999907500</t>
  </si>
  <si>
    <t>9999999999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</si>
  <si>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</si>
  <si>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</si>
  <si>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</si>
  <si>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</si>
  <si>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</si>
  <si>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</si>
  <si>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</si>
  <si>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Мероприятия в сфере культуры, кинематографии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</si>
  <si>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</si>
  <si>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</si>
  <si>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</si>
  <si>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</si>
  <si>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</si>
  <si>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</si>
  <si>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Мероприятия по развитию инфраструктуры объектов противопожарной службы</t>
  </si>
  <si>
    <t>9999951180</t>
  </si>
  <si>
    <t>Закупка товаров, работ и услуг для обеспечения государственных (муниципальных) нужд</t>
  </si>
  <si>
    <t>1000900000</t>
  </si>
  <si>
    <t>1000902030</t>
  </si>
  <si>
    <t>1000800000</t>
  </si>
  <si>
    <t>Аппараты органов государственной власти Республики Башкортостан</t>
  </si>
  <si>
    <t>1000802040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</si>
  <si>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</si>
  <si>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</si>
  <si>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Осуществление первичного воинского учета на территориях, где отсутствуют военные комиссариаты</t>
  </si>
  <si>
    <t>2010141870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</si>
  <si>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</si>
  <si>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</si>
  <si>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Основное мероприятие "Исполнение полномочий в области земельных ресурсов"</t>
  </si>
  <si>
    <t>0700300000</t>
  </si>
  <si>
    <t>Проведение работ по землеустройству</t>
  </si>
  <si>
    <t>0700303330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</si>
  <si>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</si>
  <si>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</si>
  <si>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</si>
  <si>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Проведение выборов в представительные органы муниципального образования</t>
  </si>
  <si>
    <t>9999900220</t>
  </si>
  <si>
    <t>Мероприятия в области экологии и природопользования</t>
  </si>
  <si>
    <t>1000821950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</si>
  <si>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</si>
  <si>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1000842970</t>
  </si>
  <si>
    <t>Переподготовка и повышение квалификации кадров</t>
  </si>
  <si>
    <t>Основное мероприятие "Организация и содержание мест захоронения"</t>
  </si>
  <si>
    <t>Организация и содержание мест захоронения</t>
  </si>
  <si>
    <t>9999921920</t>
  </si>
  <si>
    <t>Проведение аварийно-спасательных и аварийно-восстановительных работ в результате чрезвычайных ситуаций</t>
  </si>
  <si>
    <t>9999974000</t>
  </si>
  <si>
    <t>Иные безвозмездные и безвозвратные перечисления</t>
  </si>
  <si>
    <t>2023 год</t>
  </si>
  <si>
    <t>2024 год</t>
  </si>
  <si>
    <t>Основное мероприятие "Содержание и ремонт объектов уличного освещения"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</si>
  <si>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</si>
  <si>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Дорожное хозяйство</t>
  </si>
  <si>
    <t>0700109020</t>
  </si>
  <si>
    <t>Оценка недвижимости, признание прав и регулирование отношений по государственной (муниципальной) собственности</t>
  </si>
  <si>
    <t>300</t>
  </si>
  <si>
    <t>Социальное обеспечение и иные выплаты населению</t>
  </si>
  <si>
    <t>500</t>
  </si>
  <si>
    <t>Межбюджетные трансферты</t>
  </si>
  <si>
    <t xml:space="preserve">Николо-Березовский сельсовет муниципального района </t>
  </si>
  <si>
    <t>"О бюджете сельского поселения Николо-Березовский сельсовет</t>
  </si>
  <si>
    <t>0700109040</t>
  </si>
  <si>
    <t>320F200000</t>
  </si>
  <si>
    <t>320F255550</t>
  </si>
  <si>
    <t>Реализация программ формирования современной городской среды</t>
  </si>
  <si>
    <t>3200000000</t>
  </si>
  <si>
    <t>Муниципальная программа "Формирование современной городской среды в муниципальном районе Краснокамский район Республики Башкортостан"</t>
  </si>
  <si>
    <t>Региональный проект "Формирование комфортной городской среды"</t>
  </si>
  <si>
    <t>Основное мероприятие "Проведение капитального ремонта многоквартирных домов"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</si>
  <si>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</si>
  <si>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Содержание и обслуживание муниципальной казны</t>
  </si>
  <si>
    <t>22001S2160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</si>
  <si>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</si>
  <si>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</si>
  <si>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24001S2010</t>
  </si>
  <si>
    <t>Приложение 3</t>
  </si>
  <si>
    <t>2500200000</t>
  </si>
  <si>
    <t>2500224300</t>
  </si>
  <si>
    <t>Основное мероприятие "Мероприятия в области пожарной безопасности"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</si>
  <si>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</t>
  </si>
  <si>
    <t>Подпрограмма "Модернизация систем коммунальной инфраструктуры"</t>
  </si>
  <si>
    <t xml:space="preserve">Республики Башкортостан на 2023 год </t>
  </si>
  <si>
    <t>и плановый период 2024 и 2025 годов"</t>
  </si>
  <si>
    <t>Распределение бюджетных ассигнований сельского поселения Николо-Березовский сельсовет муниципального района Краснокамский район Республики Башкортостан на 2023 - 2025 годы по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</si>
  <si>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2025 год</t>
  </si>
  <si>
    <t>2400174290</t>
  </si>
  <si>
    <t>Финансирование мероприятий по благоустройству административных центров муниципальных районов Республики Башкортостан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</si>
  <si>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</si>
  <si>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Р.Р. Маликова</t>
  </si>
  <si>
    <t>от "22"декабря 2022 года № 200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</si>
</sst>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3" fontId="0" fillId="0" borderId="0" xfId="0" applyNumberForma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49" fontId="0" fillId="33" borderId="10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2" fillId="0" borderId="0" xfId="0" applyNumberFormat="1" applyFont="1" applyFill="1" applyAlignment="1">
      <alignment horizontal="right"/>
    </xf>
    <xf numFmtId="49" fontId="0" fillId="34" borderId="10" xfId="0" applyNumberFormat="1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horizontal="center" vertical="center" shrinkToFi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49" fontId="0" fillId="34" borderId="10" xfId="0" applyNumberForma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shrinkToFit="1"/>
    </xf>
    <xf numFmtId="4" fontId="1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 shrinkToFit="1"/>
    </xf>
    <xf numFmtId="4" fontId="0" fillId="34" borderId="10" xfId="0" applyNumberFormat="1" applyFill="1" applyBorder="1" applyAlignment="1">
      <alignment horizontal="center" vertical="center" shrinkToFit="1"/>
    </xf>
    <xf numFmtId="4" fontId="0" fillId="34" borderId="10" xfId="0" applyNumberForma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ill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PageLayoutView="0" workbookViewId="0" topLeftCell="A1">
      <selection activeCell="J40" sqref="J40"/>
    </sheetView>
  </sheetViews>
  <sheetFormatPr defaultColWidth="9.00390625" defaultRowHeight="12.75"/>
  <cols>
    <col min="1" max="1" width="55.00390625" style="1" customWidth="1"/>
    <col min="2" max="2" width="14.125" style="2" customWidth="1"/>
    <col min="3" max="3" width="13.00390625" style="2" customWidth="1"/>
    <col min="4" max="4" width="15.25390625" style="2" customWidth="1"/>
    <col min="5" max="5" width="13.25390625" style="3" customWidth="1"/>
    <col min="6" max="6" width="13.00390625" style="0" customWidth="1"/>
  </cols>
  <sheetData>
    <row r="1" spans="2:6" ht="12.75">
      <c r="B1" s="4"/>
      <c r="C1" s="4"/>
      <c r="D1" s="4"/>
      <c r="F1" s="9" t="s">
        <v>101</v>
      </c>
    </row>
    <row r="2" spans="2:6" ht="12.75">
      <c r="B2" s="4"/>
      <c r="C2" s="4"/>
      <c r="D2" s="4"/>
      <c r="F2" s="4" t="s">
        <v>13</v>
      </c>
    </row>
    <row r="3" spans="2:6" ht="12.75">
      <c r="B3" s="4"/>
      <c r="C3" s="4"/>
      <c r="D3" s="4"/>
      <c r="F3" s="4" t="s">
        <v>85</v>
      </c>
    </row>
    <row r="4" spans="2:6" ht="12.75">
      <c r="B4" s="4"/>
      <c r="C4" s="4"/>
      <c r="D4" s="4"/>
      <c r="F4" s="4" t="s">
        <v>2</v>
      </c>
    </row>
    <row r="5" spans="2:6" ht="12.75">
      <c r="B5" s="4"/>
      <c r="C5" s="4"/>
      <c r="D5" s="4"/>
      <c r="F5" s="4" t="s">
        <v>115</v>
      </c>
    </row>
    <row r="6" spans="2:6" ht="12.75">
      <c r="B6" s="4"/>
      <c r="C6" s="4"/>
      <c r="D6" s="4"/>
      <c r="F6" s="4" t="s">
        <v>86</v>
      </c>
    </row>
    <row r="7" spans="2:6" ht="12.75">
      <c r="B7" s="4"/>
      <c r="C7" s="4"/>
      <c r="D7" s="4"/>
      <c r="F7" s="4" t="s">
        <v>14</v>
      </c>
    </row>
    <row r="8" spans="2:6" ht="12.75">
      <c r="B8" s="7"/>
      <c r="C8" s="7"/>
      <c r="D8" s="7"/>
      <c r="F8" s="4" t="s">
        <v>107</v>
      </c>
    </row>
    <row r="9" spans="2:6" ht="12.75">
      <c r="B9" s="5"/>
      <c r="C9" s="5"/>
      <c r="D9" s="5"/>
      <c r="F9" s="4" t="s">
        <v>108</v>
      </c>
    </row>
    <row r="10" spans="2:5" ht="12.75">
      <c r="B10" s="5"/>
      <c r="C10" s="5"/>
      <c r="D10" s="5"/>
      <c r="E10" s="5"/>
    </row>
    <row r="11" spans="1:6" ht="75" customHeight="1">
      <c r="A11" s="38" t="s">
        <v>109</v>
      </c>
      <c r="B11" s="38"/>
      <c r="C11" s="38"/>
      <c r="D11" s="38"/>
      <c r="E11" s="38"/>
      <c r="F11" s="38"/>
    </row>
    <row r="12" ht="12.75">
      <c r="F12" s="8" t="s">
        <v>21</v>
      </c>
    </row>
    <row r="13" spans="1:6" ht="14.25" customHeight="1">
      <c r="A13" s="39" t="s">
        <v>0</v>
      </c>
      <c r="B13" s="40" t="s">
        <v>18</v>
      </c>
      <c r="C13" s="40" t="s">
        <v>19</v>
      </c>
      <c r="D13" s="41" t="s">
        <v>9</v>
      </c>
      <c r="E13" s="41"/>
      <c r="F13" s="41"/>
    </row>
    <row r="14" spans="1:6" ht="14.25" customHeight="1">
      <c r="A14" s="39"/>
      <c r="B14" s="40"/>
      <c r="C14" s="40"/>
      <c r="D14" s="11" t="s">
        <v>74</v>
      </c>
      <c r="E14" s="11" t="s">
        <v>75</v>
      </c>
      <c r="F14" s="11" t="s">
        <v>110</v>
      </c>
    </row>
    <row r="15" spans="1:6" ht="12.75">
      <c r="A15" s="25" t="s">
        <v>1</v>
      </c>
      <c r="B15" s="22"/>
      <c r="C15" s="22"/>
      <c r="D15" s="30">
        <f>D16+D29+D42+D46+D71+D87+D95+D55+D61</f>
        <v>32731818.34</v>
      </c>
      <c r="E15" s="30">
        <f>E16+E29+E42+E46+E71+E87+E95+E55+E61</f>
        <v>12411300</v>
      </c>
      <c r="F15" s="30">
        <f>F16+F29+F42+F46+F71+F87+F95+F55+F61</f>
        <v>12882900</v>
      </c>
    </row>
    <row r="16" spans="1:6" ht="51">
      <c r="A16" s="19" t="s">
        <v>34</v>
      </c>
      <c r="B16" s="20" t="s">
        <v>35</v>
      </c>
      <c r="C16" s="20"/>
      <c r="D16" s="31">
        <f>D17+D18+D28</f>
        <v>470000</v>
      </c>
      <c r="E16" s="31">
        <f>E17+E18+E28</f>
        <v>134000</v>
      </c>
      <c r="F16" s="31">
        <f>F17+F18+F28</f>
        <v>139000</v>
      </c>
    </row>
    <row r="17" spans="1:6" ht="38.25">
      <c r="A17" s="16" t="s">
        <v>36</v>
      </c>
      <c r="B17" s="17" t="s">
        <v>37</v>
      </c>
      <c r="C17" s="15"/>
      <c r="D17" s="32">
        <f>D21+D23</f>
        <v>130000</v>
      </c>
      <c r="E17" s="32">
        <f>E21+E23</f>
        <v>134000</v>
      </c>
      <c r="F17" s="32">
        <f>F21+F23</f>
        <v>139000</v>
      </c>
    </row>
    <row r="18" spans="1:6" ht="25.5" hidden="1">
      <c r="A18" s="24" t="s">
        <v>54</v>
      </c>
      <c r="B18" s="15" t="s">
        <v>55</v>
      </c>
      <c r="C18" s="15"/>
      <c r="D18" s="33">
        <f aca="true" t="shared" si="0" ref="D18:F19">D19</f>
        <v>0</v>
      </c>
      <c r="E18" s="33">
        <f t="shared" si="0"/>
        <v>0</v>
      </c>
      <c r="F18" s="33">
        <f t="shared" si="0"/>
        <v>0</v>
      </c>
    </row>
    <row r="19" spans="1:6" ht="12.75" hidden="1">
      <c r="A19" s="24" t="s">
        <v>56</v>
      </c>
      <c r="B19" s="15" t="s">
        <v>57</v>
      </c>
      <c r="C19" s="15"/>
      <c r="D19" s="33">
        <f t="shared" si="0"/>
        <v>0</v>
      </c>
      <c r="E19" s="33">
        <f t="shared" si="0"/>
        <v>0</v>
      </c>
      <c r="F19" s="33">
        <f t="shared" si="0"/>
        <v>0</v>
      </c>
    </row>
    <row r="20" spans="1:6" ht="25.5" hidden="1">
      <c r="A20" s="24" t="s">
        <v>42</v>
      </c>
      <c r="B20" s="15" t="s">
        <v>57</v>
      </c>
      <c r="C20" s="15" t="s">
        <v>4</v>
      </c>
      <c r="D20" s="33">
        <v>0</v>
      </c>
      <c r="E20" s="33">
        <v>0</v>
      </c>
      <c r="F20" s="33">
        <v>0</v>
      </c>
    </row>
    <row r="21" spans="1:6" ht="39" customHeight="1">
      <c r="A21" s="16" t="s">
        <v>80</v>
      </c>
      <c r="B21" s="29" t="s">
        <v>79</v>
      </c>
      <c r="C21" s="15"/>
      <c r="D21" s="32">
        <f>D22</f>
        <v>25000</v>
      </c>
      <c r="E21" s="32">
        <f>E22</f>
        <v>25000</v>
      </c>
      <c r="F21" s="32">
        <f>F22</f>
        <v>25000</v>
      </c>
    </row>
    <row r="22" spans="1:6" ht="25.5">
      <c r="A22" s="16" t="s">
        <v>42</v>
      </c>
      <c r="B22" s="29" t="s">
        <v>79</v>
      </c>
      <c r="C22" s="15" t="s">
        <v>4</v>
      </c>
      <c r="D22" s="32">
        <v>25000</v>
      </c>
      <c r="E22" s="32">
        <v>25000</v>
      </c>
      <c r="F22" s="32">
        <v>25000</v>
      </c>
    </row>
    <row r="23" spans="1:6" ht="12.75">
      <c r="A23" s="16" t="s">
        <v>96</v>
      </c>
      <c r="B23" s="29" t="s">
        <v>87</v>
      </c>
      <c r="C23" s="15"/>
      <c r="D23" s="32">
        <f>D24+D25</f>
        <v>105000</v>
      </c>
      <c r="E23" s="32">
        <f>E24+E25</f>
        <v>109000</v>
      </c>
      <c r="F23" s="32">
        <f>F24+F25</f>
        <v>114000</v>
      </c>
    </row>
    <row r="24" spans="1:6" ht="25.5">
      <c r="A24" s="16" t="s">
        <v>42</v>
      </c>
      <c r="B24" s="29" t="s">
        <v>87</v>
      </c>
      <c r="C24" s="15" t="s">
        <v>4</v>
      </c>
      <c r="D24" s="32">
        <v>45000</v>
      </c>
      <c r="E24" s="32">
        <v>49000</v>
      </c>
      <c r="F24" s="32">
        <v>54000</v>
      </c>
    </row>
    <row r="25" spans="1:6" ht="12.75">
      <c r="A25" s="16" t="s">
        <v>7</v>
      </c>
      <c r="B25" s="29" t="s">
        <v>87</v>
      </c>
      <c r="C25" s="15" t="s">
        <v>5</v>
      </c>
      <c r="D25" s="32">
        <v>60000</v>
      </c>
      <c r="E25" s="32">
        <v>60000</v>
      </c>
      <c r="F25" s="32">
        <v>60000</v>
      </c>
    </row>
    <row r="26" spans="1:6" ht="35.25" customHeight="1">
      <c r="A26" s="16" t="s">
        <v>54</v>
      </c>
      <c r="B26" s="29" t="s">
        <v>55</v>
      </c>
      <c r="C26" s="15"/>
      <c r="D26" s="32">
        <f aca="true" t="shared" si="1" ref="D26:F27">D27</f>
        <v>340000</v>
      </c>
      <c r="E26" s="32">
        <f t="shared" si="1"/>
        <v>0</v>
      </c>
      <c r="F26" s="32">
        <f t="shared" si="1"/>
        <v>0</v>
      </c>
    </row>
    <row r="27" spans="1:6" ht="24.75" customHeight="1">
      <c r="A27" s="16" t="s">
        <v>56</v>
      </c>
      <c r="B27" s="29" t="s">
        <v>57</v>
      </c>
      <c r="C27" s="15"/>
      <c r="D27" s="32">
        <f t="shared" si="1"/>
        <v>340000</v>
      </c>
      <c r="E27" s="32">
        <f t="shared" si="1"/>
        <v>0</v>
      </c>
      <c r="F27" s="32">
        <f t="shared" si="1"/>
        <v>0</v>
      </c>
    </row>
    <row r="28" spans="1:6" ht="33" customHeight="1">
      <c r="A28" s="16" t="s">
        <v>42</v>
      </c>
      <c r="B28" s="29" t="s">
        <v>57</v>
      </c>
      <c r="C28" s="15" t="s">
        <v>4</v>
      </c>
      <c r="D28" s="32">
        <v>340000</v>
      </c>
      <c r="E28" s="32">
        <v>0</v>
      </c>
      <c r="F28" s="32">
        <v>0</v>
      </c>
    </row>
    <row r="29" spans="1:6" ht="51">
      <c r="A29" s="19" t="s">
        <v>26</v>
      </c>
      <c r="B29" s="20" t="s">
        <v>27</v>
      </c>
      <c r="C29" s="23"/>
      <c r="D29" s="30">
        <f>D30+D39</f>
        <v>4984553</v>
      </c>
      <c r="E29" s="30">
        <f>E30+E39</f>
        <v>4961653</v>
      </c>
      <c r="F29" s="30">
        <f>F30+F39</f>
        <v>4996368</v>
      </c>
    </row>
    <row r="30" spans="1:6" ht="38.25">
      <c r="A30" s="16" t="s">
        <v>29</v>
      </c>
      <c r="B30" s="17" t="s">
        <v>45</v>
      </c>
      <c r="C30" s="15"/>
      <c r="D30" s="32">
        <f>D31+D35+D37</f>
        <v>3890653</v>
      </c>
      <c r="E30" s="32">
        <f>E31+E35+E37</f>
        <v>3866753</v>
      </c>
      <c r="F30" s="32">
        <f>F31+F35+F37</f>
        <v>3899468</v>
      </c>
    </row>
    <row r="31" spans="1:6" ht="25.5">
      <c r="A31" s="16" t="s">
        <v>46</v>
      </c>
      <c r="B31" s="17" t="s">
        <v>47</v>
      </c>
      <c r="C31" s="15"/>
      <c r="D31" s="32">
        <f>D32+D33+D34</f>
        <v>3870653</v>
      </c>
      <c r="E31" s="32">
        <f>E32+E33+E34</f>
        <v>3844753</v>
      </c>
      <c r="F31" s="32">
        <f>F32+F33+F34</f>
        <v>3875468</v>
      </c>
    </row>
    <row r="32" spans="1:6" ht="51">
      <c r="A32" s="16" t="s">
        <v>6</v>
      </c>
      <c r="B32" s="17" t="s">
        <v>47</v>
      </c>
      <c r="C32" s="15" t="s">
        <v>3</v>
      </c>
      <c r="D32" s="32">
        <v>2803700</v>
      </c>
      <c r="E32" s="32">
        <v>2807700</v>
      </c>
      <c r="F32" s="32">
        <v>2812200</v>
      </c>
    </row>
    <row r="33" spans="1:6" ht="25.5">
      <c r="A33" s="16" t="s">
        <v>42</v>
      </c>
      <c r="B33" s="17" t="s">
        <v>47</v>
      </c>
      <c r="C33" s="15" t="s">
        <v>4</v>
      </c>
      <c r="D33" s="42">
        <v>961953</v>
      </c>
      <c r="E33" s="32">
        <v>878053</v>
      </c>
      <c r="F33" s="32">
        <v>900268</v>
      </c>
    </row>
    <row r="34" spans="1:6" ht="12.75">
      <c r="A34" s="16" t="s">
        <v>7</v>
      </c>
      <c r="B34" s="17" t="s">
        <v>47</v>
      </c>
      <c r="C34" s="15" t="s">
        <v>5</v>
      </c>
      <c r="D34" s="32">
        <v>105000</v>
      </c>
      <c r="E34" s="32">
        <v>159000</v>
      </c>
      <c r="F34" s="32">
        <v>163000</v>
      </c>
    </row>
    <row r="35" spans="1:6" ht="38.25">
      <c r="A35" s="16" t="s">
        <v>65</v>
      </c>
      <c r="B35" s="29" t="s">
        <v>64</v>
      </c>
      <c r="C35" s="15"/>
      <c r="D35" s="32">
        <f>D36</f>
        <v>10000</v>
      </c>
      <c r="E35" s="32">
        <f>E36</f>
        <v>11000</v>
      </c>
      <c r="F35" s="32">
        <f>F36</f>
        <v>12000</v>
      </c>
    </row>
    <row r="36" spans="1:6" ht="25.5">
      <c r="A36" s="16" t="s">
        <v>42</v>
      </c>
      <c r="B36" s="29" t="s">
        <v>64</v>
      </c>
      <c r="C36" s="15" t="s">
        <v>4</v>
      </c>
      <c r="D36" s="32">
        <v>10000</v>
      </c>
      <c r="E36" s="32">
        <v>11000</v>
      </c>
      <c r="F36" s="32">
        <v>12000</v>
      </c>
    </row>
    <row r="37" spans="1:6" ht="12.75">
      <c r="A37" s="16" t="s">
        <v>67</v>
      </c>
      <c r="B37" s="29" t="s">
        <v>66</v>
      </c>
      <c r="C37" s="15"/>
      <c r="D37" s="32">
        <f>D38</f>
        <v>10000</v>
      </c>
      <c r="E37" s="32">
        <f>E38</f>
        <v>11000</v>
      </c>
      <c r="F37" s="32">
        <f>F38</f>
        <v>12000</v>
      </c>
    </row>
    <row r="38" spans="1:6" ht="25.5">
      <c r="A38" s="16" t="s">
        <v>42</v>
      </c>
      <c r="B38" s="29" t="s">
        <v>66</v>
      </c>
      <c r="C38" s="15" t="s">
        <v>4</v>
      </c>
      <c r="D38" s="32">
        <v>10000</v>
      </c>
      <c r="E38" s="32">
        <v>11000</v>
      </c>
      <c r="F38" s="32">
        <v>12000</v>
      </c>
    </row>
    <row r="39" spans="1:6" ht="38.25">
      <c r="A39" s="21" t="s">
        <v>28</v>
      </c>
      <c r="B39" s="17" t="s">
        <v>43</v>
      </c>
      <c r="C39" s="22"/>
      <c r="D39" s="34">
        <f aca="true" t="shared" si="2" ref="D39:F40">D40</f>
        <v>1093900</v>
      </c>
      <c r="E39" s="34">
        <f t="shared" si="2"/>
        <v>1094900</v>
      </c>
      <c r="F39" s="34">
        <f t="shared" si="2"/>
        <v>1096900</v>
      </c>
    </row>
    <row r="40" spans="1:6" ht="12.75">
      <c r="A40" s="16" t="s">
        <v>22</v>
      </c>
      <c r="B40" s="17" t="s">
        <v>44</v>
      </c>
      <c r="C40" s="15"/>
      <c r="D40" s="32">
        <f t="shared" si="2"/>
        <v>1093900</v>
      </c>
      <c r="E40" s="32">
        <f t="shared" si="2"/>
        <v>1094900</v>
      </c>
      <c r="F40" s="32">
        <f t="shared" si="2"/>
        <v>1096900</v>
      </c>
    </row>
    <row r="41" spans="1:6" ht="51">
      <c r="A41" s="16" t="s">
        <v>6</v>
      </c>
      <c r="B41" s="17" t="s">
        <v>44</v>
      </c>
      <c r="C41" s="15" t="s">
        <v>3</v>
      </c>
      <c r="D41" s="32">
        <v>1093900</v>
      </c>
      <c r="E41" s="32">
        <v>1094900</v>
      </c>
      <c r="F41" s="32">
        <v>1096900</v>
      </c>
    </row>
    <row r="42" spans="1:6" s="18" customFormat="1" ht="38.25">
      <c r="A42" s="19" t="s">
        <v>52</v>
      </c>
      <c r="B42" s="23">
        <v>1800000000</v>
      </c>
      <c r="C42" s="20"/>
      <c r="D42" s="30">
        <f aca="true" t="shared" si="3" ref="D42:F44">D43</f>
        <v>291000</v>
      </c>
      <c r="E42" s="30">
        <f t="shared" si="3"/>
        <v>227000</v>
      </c>
      <c r="F42" s="30">
        <f t="shared" si="3"/>
        <v>237000</v>
      </c>
    </row>
    <row r="43" spans="1:6" s="18" customFormat="1" ht="38.25">
      <c r="A43" s="16" t="s">
        <v>53</v>
      </c>
      <c r="B43" s="22">
        <v>1800100000</v>
      </c>
      <c r="C43" s="15"/>
      <c r="D43" s="33">
        <f t="shared" si="3"/>
        <v>291000</v>
      </c>
      <c r="E43" s="33">
        <f t="shared" si="3"/>
        <v>227000</v>
      </c>
      <c r="F43" s="33">
        <f t="shared" si="3"/>
        <v>237000</v>
      </c>
    </row>
    <row r="44" spans="1:6" s="18" customFormat="1" ht="12.75">
      <c r="A44" s="16" t="s">
        <v>33</v>
      </c>
      <c r="B44" s="22">
        <v>1800145870</v>
      </c>
      <c r="C44" s="15"/>
      <c r="D44" s="33">
        <f t="shared" si="3"/>
        <v>291000</v>
      </c>
      <c r="E44" s="33">
        <f t="shared" si="3"/>
        <v>227000</v>
      </c>
      <c r="F44" s="33">
        <f t="shared" si="3"/>
        <v>237000</v>
      </c>
    </row>
    <row r="45" spans="1:6" s="18" customFormat="1" ht="25.5">
      <c r="A45" s="24" t="s">
        <v>42</v>
      </c>
      <c r="B45" s="22">
        <v>1800145870</v>
      </c>
      <c r="C45" s="15" t="s">
        <v>4</v>
      </c>
      <c r="D45" s="33">
        <v>291000</v>
      </c>
      <c r="E45" s="33">
        <v>227000</v>
      </c>
      <c r="F45" s="33">
        <v>237000</v>
      </c>
    </row>
    <row r="46" spans="1:6" ht="38.25">
      <c r="A46" s="19" t="s">
        <v>12</v>
      </c>
      <c r="B46" s="20" t="s">
        <v>23</v>
      </c>
      <c r="C46" s="20"/>
      <c r="D46" s="31">
        <f aca="true" t="shared" si="4" ref="D46:F47">D47</f>
        <v>91000</v>
      </c>
      <c r="E46" s="31">
        <f t="shared" si="4"/>
        <v>95000</v>
      </c>
      <c r="F46" s="31">
        <f t="shared" si="4"/>
        <v>100000</v>
      </c>
    </row>
    <row r="47" spans="1:6" ht="38.25">
      <c r="A47" s="16" t="s">
        <v>48</v>
      </c>
      <c r="B47" s="15" t="s">
        <v>49</v>
      </c>
      <c r="C47" s="15"/>
      <c r="D47" s="32">
        <f t="shared" si="4"/>
        <v>91000</v>
      </c>
      <c r="E47" s="32">
        <f t="shared" si="4"/>
        <v>95000</v>
      </c>
      <c r="F47" s="32">
        <f t="shared" si="4"/>
        <v>100000</v>
      </c>
    </row>
    <row r="48" spans="1:6" ht="12.75">
      <c r="A48" s="16" t="s">
        <v>11</v>
      </c>
      <c r="B48" s="15" t="s">
        <v>51</v>
      </c>
      <c r="C48" s="15"/>
      <c r="D48" s="32">
        <f>D49+D50</f>
        <v>91000</v>
      </c>
      <c r="E48" s="32">
        <f>E49+E50</f>
        <v>95000</v>
      </c>
      <c r="F48" s="32">
        <f>F49+F50</f>
        <v>100000</v>
      </c>
    </row>
    <row r="49" spans="1:6" ht="52.5" customHeight="1">
      <c r="A49" s="16" t="s">
        <v>6</v>
      </c>
      <c r="B49" s="15" t="s">
        <v>51</v>
      </c>
      <c r="C49" s="15" t="s">
        <v>3</v>
      </c>
      <c r="D49" s="32">
        <v>16000</v>
      </c>
      <c r="E49" s="32">
        <v>17000</v>
      </c>
      <c r="F49" s="32">
        <v>18000</v>
      </c>
    </row>
    <row r="50" spans="1:6" ht="25.5">
      <c r="A50" s="24" t="s">
        <v>42</v>
      </c>
      <c r="B50" s="15" t="s">
        <v>51</v>
      </c>
      <c r="C50" s="15" t="s">
        <v>4</v>
      </c>
      <c r="D50" s="33">
        <v>75000</v>
      </c>
      <c r="E50" s="33">
        <v>78000</v>
      </c>
      <c r="F50" s="33">
        <v>82000</v>
      </c>
    </row>
    <row r="51" spans="1:6" ht="51" hidden="1">
      <c r="A51" s="19" t="s">
        <v>58</v>
      </c>
      <c r="B51" s="23">
        <v>2300000000</v>
      </c>
      <c r="C51" s="23"/>
      <c r="D51" s="30">
        <f>D52</f>
        <v>0</v>
      </c>
      <c r="E51" s="30">
        <f aca="true" t="shared" si="5" ref="E51:F53">E52</f>
        <v>0</v>
      </c>
      <c r="F51" s="30">
        <f t="shared" si="5"/>
        <v>0</v>
      </c>
    </row>
    <row r="52" spans="1:6" ht="25.5" hidden="1">
      <c r="A52" s="16" t="s">
        <v>59</v>
      </c>
      <c r="B52" s="26">
        <v>2300300000</v>
      </c>
      <c r="C52" s="26"/>
      <c r="D52" s="35">
        <f>D53</f>
        <v>0</v>
      </c>
      <c r="E52" s="35">
        <f t="shared" si="5"/>
        <v>0</v>
      </c>
      <c r="F52" s="35">
        <f t="shared" si="5"/>
        <v>0</v>
      </c>
    </row>
    <row r="53" spans="1:6" ht="12.75" hidden="1">
      <c r="A53" s="16" t="s">
        <v>60</v>
      </c>
      <c r="B53" s="26">
        <v>2300303560</v>
      </c>
      <c r="C53" s="26"/>
      <c r="D53" s="35">
        <f>D54</f>
        <v>0</v>
      </c>
      <c r="E53" s="35">
        <f t="shared" si="5"/>
        <v>0</v>
      </c>
      <c r="F53" s="35">
        <f t="shared" si="5"/>
        <v>0</v>
      </c>
    </row>
    <row r="54" spans="1:6" ht="25.5" hidden="1">
      <c r="A54" s="24" t="s">
        <v>42</v>
      </c>
      <c r="B54" s="26">
        <v>2300303560</v>
      </c>
      <c r="C54" s="26">
        <v>200</v>
      </c>
      <c r="D54" s="35">
        <v>0</v>
      </c>
      <c r="E54" s="35">
        <v>0</v>
      </c>
      <c r="F54" s="35">
        <v>0</v>
      </c>
    </row>
    <row r="55" spans="1:7" ht="38.25">
      <c r="A55" s="19" t="s">
        <v>77</v>
      </c>
      <c r="B55" s="23">
        <v>2200000000</v>
      </c>
      <c r="C55" s="23"/>
      <c r="D55" s="30">
        <f aca="true" t="shared" si="6" ref="D55:F57">D56</f>
        <v>3477278</v>
      </c>
      <c r="E55" s="30">
        <f t="shared" si="6"/>
        <v>0</v>
      </c>
      <c r="F55" s="30">
        <f t="shared" si="6"/>
        <v>0</v>
      </c>
      <c r="G55" s="10"/>
    </row>
    <row r="56" spans="1:7" ht="51">
      <c r="A56" s="37" t="s">
        <v>113</v>
      </c>
      <c r="B56" s="26">
        <v>2200100000</v>
      </c>
      <c r="C56" s="26"/>
      <c r="D56" s="35">
        <f>D57+D59</f>
        <v>3477278</v>
      </c>
      <c r="E56" s="35">
        <f>E57+E59</f>
        <v>0</v>
      </c>
      <c r="F56" s="35">
        <f>F57+F59</f>
        <v>0</v>
      </c>
      <c r="G56" s="10"/>
    </row>
    <row r="57" spans="1:7" ht="12.75">
      <c r="A57" s="37" t="s">
        <v>78</v>
      </c>
      <c r="B57" s="26">
        <v>2200103150</v>
      </c>
      <c r="C57" s="26"/>
      <c r="D57" s="35">
        <f t="shared" si="6"/>
        <v>3477278</v>
      </c>
      <c r="E57" s="35">
        <f t="shared" si="6"/>
        <v>0</v>
      </c>
      <c r="F57" s="35">
        <f t="shared" si="6"/>
        <v>0</v>
      </c>
      <c r="G57" s="10"/>
    </row>
    <row r="58" spans="1:7" ht="25.5">
      <c r="A58" s="37" t="s">
        <v>42</v>
      </c>
      <c r="B58" s="26">
        <v>2200103150</v>
      </c>
      <c r="C58" s="26">
        <v>200</v>
      </c>
      <c r="D58" s="35">
        <v>3477278</v>
      </c>
      <c r="E58" s="35">
        <v>0</v>
      </c>
      <c r="F58" s="35">
        <v>0</v>
      </c>
      <c r="G58" s="10"/>
    </row>
    <row r="59" spans="1:7" ht="38.25">
      <c r="A59" s="37" t="s">
        <v>98</v>
      </c>
      <c r="B59" s="26" t="s">
        <v>97</v>
      </c>
      <c r="C59" s="26"/>
      <c r="D59" s="35">
        <f>D60</f>
        <v>0</v>
      </c>
      <c r="E59" s="35">
        <f>E60</f>
        <v>0</v>
      </c>
      <c r="F59" s="35">
        <f>F60</f>
        <v>0</v>
      </c>
      <c r="G59" s="10"/>
    </row>
    <row r="60" spans="1:7" ht="25.5">
      <c r="A60" s="37" t="s">
        <v>42</v>
      </c>
      <c r="B60" s="26" t="s">
        <v>97</v>
      </c>
      <c r="C60" s="26">
        <v>200</v>
      </c>
      <c r="D60" s="35">
        <v>0</v>
      </c>
      <c r="E60" s="35">
        <v>0</v>
      </c>
      <c r="F60" s="35">
        <v>0</v>
      </c>
      <c r="G60" s="10"/>
    </row>
    <row r="61" spans="1:7" ht="43.5" customHeight="1">
      <c r="A61" s="37" t="s">
        <v>58</v>
      </c>
      <c r="B61" s="23">
        <v>2300000000</v>
      </c>
      <c r="C61" s="23"/>
      <c r="D61" s="30">
        <f>D65+D62</f>
        <v>4561300.02</v>
      </c>
      <c r="E61" s="30">
        <f>E65+E62</f>
        <v>132000</v>
      </c>
      <c r="F61" s="30">
        <f>F65+F62</f>
        <v>134000</v>
      </c>
      <c r="G61" s="10"/>
    </row>
    <row r="62" spans="1:7" ht="29.25" customHeight="1">
      <c r="A62" s="37" t="s">
        <v>94</v>
      </c>
      <c r="B62" s="26">
        <v>2300100000</v>
      </c>
      <c r="C62" s="26"/>
      <c r="D62" s="35">
        <f aca="true" t="shared" si="7" ref="D62:F63">D63</f>
        <v>130000</v>
      </c>
      <c r="E62" s="35">
        <f t="shared" si="7"/>
        <v>132000</v>
      </c>
      <c r="F62" s="35">
        <f t="shared" si="7"/>
        <v>134000</v>
      </c>
      <c r="G62" s="10"/>
    </row>
    <row r="63" spans="1:7" ht="40.5" customHeight="1">
      <c r="A63" s="37" t="s">
        <v>95</v>
      </c>
      <c r="B63" s="26">
        <v>2300103610</v>
      </c>
      <c r="C63" s="26"/>
      <c r="D63" s="35">
        <f t="shared" si="7"/>
        <v>130000</v>
      </c>
      <c r="E63" s="35">
        <f t="shared" si="7"/>
        <v>132000</v>
      </c>
      <c r="F63" s="35">
        <f t="shared" si="7"/>
        <v>134000</v>
      </c>
      <c r="G63" s="10"/>
    </row>
    <row r="64" spans="1:7" ht="33.75" customHeight="1">
      <c r="A64" s="37" t="s">
        <v>42</v>
      </c>
      <c r="B64" s="26">
        <v>2300103610</v>
      </c>
      <c r="C64" s="26">
        <v>200</v>
      </c>
      <c r="D64" s="35">
        <v>130000</v>
      </c>
      <c r="E64" s="35">
        <v>132000</v>
      </c>
      <c r="F64" s="35">
        <v>134000</v>
      </c>
      <c r="G64" s="10"/>
    </row>
    <row r="65" spans="1:7" ht="25.5">
      <c r="A65" s="37" t="s">
        <v>106</v>
      </c>
      <c r="B65" s="26">
        <v>2320000000</v>
      </c>
      <c r="C65" s="26"/>
      <c r="D65" s="35">
        <f aca="true" t="shared" si="8" ref="D65:F66">D67+D69</f>
        <v>4431300.02</v>
      </c>
      <c r="E65" s="35">
        <f t="shared" si="8"/>
        <v>0</v>
      </c>
      <c r="F65" s="35">
        <f t="shared" si="8"/>
        <v>0</v>
      </c>
      <c r="G65" s="10"/>
    </row>
    <row r="66" spans="1:7" ht="29.25" customHeight="1">
      <c r="A66" s="37" t="s">
        <v>59</v>
      </c>
      <c r="B66" s="26">
        <v>2320100000</v>
      </c>
      <c r="C66" s="26"/>
      <c r="D66" s="35">
        <f t="shared" si="8"/>
        <v>4431300.02</v>
      </c>
      <c r="E66" s="35">
        <f t="shared" si="8"/>
        <v>0</v>
      </c>
      <c r="F66" s="35">
        <f t="shared" si="8"/>
        <v>0</v>
      </c>
      <c r="G66" s="10"/>
    </row>
    <row r="67" spans="1:7" ht="22.5" customHeight="1">
      <c r="A67" s="37" t="s">
        <v>60</v>
      </c>
      <c r="B67" s="26">
        <v>2320103560</v>
      </c>
      <c r="C67" s="26"/>
      <c r="D67" s="35">
        <f>D68</f>
        <v>3831300.02</v>
      </c>
      <c r="E67" s="35">
        <f>E68</f>
        <v>0</v>
      </c>
      <c r="F67" s="35">
        <f>F68</f>
        <v>0</v>
      </c>
      <c r="G67" s="10"/>
    </row>
    <row r="68" spans="1:7" ht="30" customHeight="1">
      <c r="A68" s="37" t="s">
        <v>42</v>
      </c>
      <c r="B68" s="26">
        <v>2320103560</v>
      </c>
      <c r="C68" s="26">
        <v>200</v>
      </c>
      <c r="D68" s="35">
        <v>3831300.02</v>
      </c>
      <c r="E68" s="35">
        <v>0</v>
      </c>
      <c r="F68" s="35">
        <v>0</v>
      </c>
      <c r="G68" s="10"/>
    </row>
    <row r="69" spans="1:7" ht="63.75">
      <c r="A69" s="37" t="s">
        <v>105</v>
      </c>
      <c r="B69" s="26">
        <v>2320174040</v>
      </c>
      <c r="C69" s="26"/>
      <c r="D69" s="35">
        <f>D70</f>
        <v>600000</v>
      </c>
      <c r="E69" s="35">
        <f>E70</f>
        <v>0</v>
      </c>
      <c r="F69" s="35">
        <f>F70</f>
        <v>0</v>
      </c>
      <c r="G69" s="10"/>
    </row>
    <row r="70" spans="1:7" ht="25.5">
      <c r="A70" s="37" t="s">
        <v>42</v>
      </c>
      <c r="B70" s="26">
        <v>2320174040</v>
      </c>
      <c r="C70" s="26">
        <v>200</v>
      </c>
      <c r="D70" s="35">
        <v>600000</v>
      </c>
      <c r="E70" s="35">
        <v>0</v>
      </c>
      <c r="F70" s="35">
        <v>0</v>
      </c>
      <c r="G70" s="10"/>
    </row>
    <row r="71" spans="1:7" ht="38.25">
      <c r="A71" s="19" t="s">
        <v>30</v>
      </c>
      <c r="B71" s="23">
        <v>2400000000</v>
      </c>
      <c r="C71" s="23"/>
      <c r="D71" s="30">
        <f>D72+D84+D81</f>
        <v>8608166.56</v>
      </c>
      <c r="E71" s="30">
        <f>E72+E84+E81</f>
        <v>5703047</v>
      </c>
      <c r="F71" s="30">
        <f>F72+F84+F81</f>
        <v>5787332</v>
      </c>
      <c r="G71" s="10"/>
    </row>
    <row r="72" spans="1:6" ht="25.5">
      <c r="A72" s="21" t="s">
        <v>31</v>
      </c>
      <c r="B72" s="22">
        <v>2400100000</v>
      </c>
      <c r="C72" s="22"/>
      <c r="D72" s="34">
        <f>D73+D77+D75+D79</f>
        <v>3097739.56</v>
      </c>
      <c r="E72" s="34">
        <f>E73+E77+E75</f>
        <v>1720000</v>
      </c>
      <c r="F72" s="34">
        <f>F73+F77+F75</f>
        <v>1731000</v>
      </c>
    </row>
    <row r="73" spans="1:6" ht="25.5">
      <c r="A73" s="21" t="s">
        <v>32</v>
      </c>
      <c r="B73" s="22">
        <v>2400106050</v>
      </c>
      <c r="C73" s="22"/>
      <c r="D73" s="34">
        <f>D74</f>
        <v>1261000</v>
      </c>
      <c r="E73" s="34">
        <f>E74</f>
        <v>1168000</v>
      </c>
      <c r="F73" s="34">
        <f>F74</f>
        <v>1178000</v>
      </c>
    </row>
    <row r="74" spans="1:6" s="18" customFormat="1" ht="25.5">
      <c r="A74" s="24" t="s">
        <v>42</v>
      </c>
      <c r="B74" s="22">
        <v>2400106050</v>
      </c>
      <c r="C74" s="15" t="s">
        <v>4</v>
      </c>
      <c r="D74" s="36">
        <v>1261000</v>
      </c>
      <c r="E74" s="36">
        <v>1168000</v>
      </c>
      <c r="F74" s="36">
        <v>1178000</v>
      </c>
    </row>
    <row r="75" spans="1:6" s="18" customFormat="1" ht="20.25" customHeight="1">
      <c r="A75" s="24" t="s">
        <v>63</v>
      </c>
      <c r="B75" s="22">
        <v>2400141200</v>
      </c>
      <c r="C75" s="15"/>
      <c r="D75" s="36">
        <f>D76</f>
        <v>621000</v>
      </c>
      <c r="E75" s="36">
        <f>E76</f>
        <v>552000</v>
      </c>
      <c r="F75" s="36">
        <f>F76</f>
        <v>553000</v>
      </c>
    </row>
    <row r="76" spans="1:6" s="18" customFormat="1" ht="25.5">
      <c r="A76" s="24" t="s">
        <v>42</v>
      </c>
      <c r="B76" s="22">
        <v>2400141200</v>
      </c>
      <c r="C76" s="15" t="s">
        <v>4</v>
      </c>
      <c r="D76" s="36">
        <v>621000</v>
      </c>
      <c r="E76" s="36">
        <v>552000</v>
      </c>
      <c r="F76" s="36">
        <v>553000</v>
      </c>
    </row>
    <row r="77" spans="1:6" ht="38.25">
      <c r="A77" s="16" t="s">
        <v>112</v>
      </c>
      <c r="B77" s="15" t="s">
        <v>111</v>
      </c>
      <c r="C77" s="15"/>
      <c r="D77" s="33">
        <f>D78</f>
        <v>1026639.56</v>
      </c>
      <c r="E77" s="33">
        <f>E78</f>
        <v>0</v>
      </c>
      <c r="F77" s="33">
        <f>F78</f>
        <v>0</v>
      </c>
    </row>
    <row r="78" spans="1:6" ht="25.5">
      <c r="A78" s="24" t="s">
        <v>42</v>
      </c>
      <c r="B78" s="15" t="s">
        <v>111</v>
      </c>
      <c r="C78" s="15" t="s">
        <v>4</v>
      </c>
      <c r="D78" s="33">
        <v>1026639.56</v>
      </c>
      <c r="E78" s="33">
        <v>0</v>
      </c>
      <c r="F78" s="33">
        <v>0</v>
      </c>
    </row>
    <row r="79" spans="1:6" ht="38.25">
      <c r="A79" s="24" t="s">
        <v>99</v>
      </c>
      <c r="B79" s="15" t="s">
        <v>100</v>
      </c>
      <c r="C79" s="15"/>
      <c r="D79" s="33">
        <f>D80</f>
        <v>189100</v>
      </c>
      <c r="E79" s="33">
        <f>E80</f>
        <v>0</v>
      </c>
      <c r="F79" s="33">
        <f>F80</f>
        <v>0</v>
      </c>
    </row>
    <row r="80" spans="1:6" ht="25.5">
      <c r="A80" s="24" t="s">
        <v>42</v>
      </c>
      <c r="B80" s="15" t="s">
        <v>100</v>
      </c>
      <c r="C80" s="15" t="s">
        <v>4</v>
      </c>
      <c r="D80" s="33">
        <v>189100</v>
      </c>
      <c r="E80" s="33">
        <v>0</v>
      </c>
      <c r="F80" s="33">
        <v>0</v>
      </c>
    </row>
    <row r="81" spans="1:6" ht="25.5">
      <c r="A81" s="37" t="s">
        <v>76</v>
      </c>
      <c r="B81" s="22">
        <v>2400200000</v>
      </c>
      <c r="C81" s="22"/>
      <c r="D81" s="34">
        <f aca="true" t="shared" si="9" ref="D81:F82">D82</f>
        <v>5364427</v>
      </c>
      <c r="E81" s="34">
        <f t="shared" si="9"/>
        <v>3583047</v>
      </c>
      <c r="F81" s="34">
        <f t="shared" si="9"/>
        <v>3656332</v>
      </c>
    </row>
    <row r="82" spans="1:6" ht="25.5">
      <c r="A82" s="37" t="s">
        <v>32</v>
      </c>
      <c r="B82" s="22">
        <v>2400206050</v>
      </c>
      <c r="C82" s="22"/>
      <c r="D82" s="34">
        <f t="shared" si="9"/>
        <v>5364427</v>
      </c>
      <c r="E82" s="34">
        <f t="shared" si="9"/>
        <v>3583047</v>
      </c>
      <c r="F82" s="34">
        <f t="shared" si="9"/>
        <v>3656332</v>
      </c>
    </row>
    <row r="83" spans="1:6" ht="25.5">
      <c r="A83" s="37" t="s">
        <v>42</v>
      </c>
      <c r="B83" s="22">
        <v>2400206050</v>
      </c>
      <c r="C83" s="22">
        <v>200</v>
      </c>
      <c r="D83" s="34">
        <v>5364427</v>
      </c>
      <c r="E83" s="34">
        <v>3583047</v>
      </c>
      <c r="F83" s="34">
        <v>3656332</v>
      </c>
    </row>
    <row r="84" spans="1:6" ht="25.5">
      <c r="A84" s="16" t="s">
        <v>68</v>
      </c>
      <c r="B84" s="22">
        <v>2400300000</v>
      </c>
      <c r="C84" s="15"/>
      <c r="D84" s="34">
        <f aca="true" t="shared" si="10" ref="D84:F85">D85</f>
        <v>146000</v>
      </c>
      <c r="E84" s="34">
        <f t="shared" si="10"/>
        <v>400000</v>
      </c>
      <c r="F84" s="34">
        <f t="shared" si="10"/>
        <v>400000</v>
      </c>
    </row>
    <row r="85" spans="1:6" ht="12.75">
      <c r="A85" s="16" t="s">
        <v>69</v>
      </c>
      <c r="B85" s="22">
        <v>2400306400</v>
      </c>
      <c r="C85" s="15"/>
      <c r="D85" s="33">
        <f t="shared" si="10"/>
        <v>146000</v>
      </c>
      <c r="E85" s="33">
        <f t="shared" si="10"/>
        <v>400000</v>
      </c>
      <c r="F85" s="33">
        <f t="shared" si="10"/>
        <v>400000</v>
      </c>
    </row>
    <row r="86" spans="1:6" ht="25.5">
      <c r="A86" s="24" t="s">
        <v>42</v>
      </c>
      <c r="B86" s="22">
        <v>2400306400</v>
      </c>
      <c r="C86" s="15" t="s">
        <v>4</v>
      </c>
      <c r="D86" s="33">
        <v>146000</v>
      </c>
      <c r="E86" s="33">
        <v>400000</v>
      </c>
      <c r="F86" s="33">
        <v>400000</v>
      </c>
    </row>
    <row r="87" spans="1:6" ht="38.25">
      <c r="A87" s="19" t="s">
        <v>38</v>
      </c>
      <c r="B87" s="20" t="s">
        <v>39</v>
      </c>
      <c r="C87" s="20"/>
      <c r="D87" s="30">
        <f>D88+D91</f>
        <v>9500720.76</v>
      </c>
      <c r="E87" s="30">
        <f>E88+E91</f>
        <v>100000</v>
      </c>
      <c r="F87" s="30">
        <f>F88+F91</f>
        <v>100000</v>
      </c>
    </row>
    <row r="88" spans="1:6" s="18" customFormat="1" ht="29.25" customHeight="1">
      <c r="A88" s="16" t="s">
        <v>104</v>
      </c>
      <c r="B88" s="15" t="s">
        <v>102</v>
      </c>
      <c r="C88" s="15"/>
      <c r="D88" s="33">
        <f aca="true" t="shared" si="11" ref="D88:F89">D89</f>
        <v>70000</v>
      </c>
      <c r="E88" s="33">
        <f t="shared" si="11"/>
        <v>100000</v>
      </c>
      <c r="F88" s="33">
        <f t="shared" si="11"/>
        <v>100000</v>
      </c>
    </row>
    <row r="89" spans="1:6" s="18" customFormat="1" ht="25.5">
      <c r="A89" s="16" t="s">
        <v>40</v>
      </c>
      <c r="B89" s="15" t="s">
        <v>103</v>
      </c>
      <c r="C89" s="15"/>
      <c r="D89" s="33">
        <f t="shared" si="11"/>
        <v>70000</v>
      </c>
      <c r="E89" s="33">
        <f t="shared" si="11"/>
        <v>100000</v>
      </c>
      <c r="F89" s="33">
        <f t="shared" si="11"/>
        <v>100000</v>
      </c>
    </row>
    <row r="90" spans="1:6" s="18" customFormat="1" ht="25.5">
      <c r="A90" s="24" t="s">
        <v>42</v>
      </c>
      <c r="B90" s="15" t="s">
        <v>103</v>
      </c>
      <c r="C90" s="15" t="s">
        <v>4</v>
      </c>
      <c r="D90" s="33">
        <v>70000</v>
      </c>
      <c r="E90" s="33">
        <v>100000</v>
      </c>
      <c r="F90" s="33">
        <v>100000</v>
      </c>
    </row>
    <row r="91" spans="1:6" ht="51">
      <c r="A91" s="19" t="s">
        <v>92</v>
      </c>
      <c r="B91" s="20" t="s">
        <v>91</v>
      </c>
      <c r="C91" s="20"/>
      <c r="D91" s="30">
        <f aca="true" t="shared" si="12" ref="D91:F93">D92</f>
        <v>9430720.76</v>
      </c>
      <c r="E91" s="30">
        <f t="shared" si="12"/>
        <v>0</v>
      </c>
      <c r="F91" s="30">
        <f t="shared" si="12"/>
        <v>0</v>
      </c>
    </row>
    <row r="92" spans="1:6" ht="25.5">
      <c r="A92" s="16" t="s">
        <v>93</v>
      </c>
      <c r="B92" s="15" t="s">
        <v>88</v>
      </c>
      <c r="C92" s="15"/>
      <c r="D92" s="33">
        <f t="shared" si="12"/>
        <v>9430720.76</v>
      </c>
      <c r="E92" s="33">
        <f t="shared" si="12"/>
        <v>0</v>
      </c>
      <c r="F92" s="33">
        <f t="shared" si="12"/>
        <v>0</v>
      </c>
    </row>
    <row r="93" spans="1:6" ht="25.5">
      <c r="A93" s="16" t="s">
        <v>90</v>
      </c>
      <c r="B93" s="15" t="s">
        <v>89</v>
      </c>
      <c r="C93" s="15"/>
      <c r="D93" s="33">
        <f t="shared" si="12"/>
        <v>9430720.76</v>
      </c>
      <c r="E93" s="33">
        <f t="shared" si="12"/>
        <v>0</v>
      </c>
      <c r="F93" s="33">
        <f t="shared" si="12"/>
        <v>0</v>
      </c>
    </row>
    <row r="94" spans="1:6" ht="25.5">
      <c r="A94" s="24" t="s">
        <v>42</v>
      </c>
      <c r="B94" s="15" t="s">
        <v>89</v>
      </c>
      <c r="C94" s="15" t="s">
        <v>4</v>
      </c>
      <c r="D94" s="33">
        <v>9430720.76</v>
      </c>
      <c r="E94" s="33">
        <v>0</v>
      </c>
      <c r="F94" s="33">
        <v>0</v>
      </c>
    </row>
    <row r="95" spans="1:6" ht="12.75">
      <c r="A95" s="19" t="s">
        <v>10</v>
      </c>
      <c r="B95" s="23">
        <v>9999900000</v>
      </c>
      <c r="C95" s="20"/>
      <c r="D95" s="30">
        <f>D98+D102+D107+D100+D105</f>
        <v>747800</v>
      </c>
      <c r="E95" s="30">
        <f>E98+E102+E107+E100+E105</f>
        <v>1058600</v>
      </c>
      <c r="F95" s="30">
        <f>F98+F102+F107+F100+F105</f>
        <v>1389200</v>
      </c>
    </row>
    <row r="96" spans="1:6" ht="25.5" hidden="1">
      <c r="A96" s="16" t="s">
        <v>61</v>
      </c>
      <c r="B96" s="15" t="s">
        <v>62</v>
      </c>
      <c r="C96" s="15"/>
      <c r="D96" s="32">
        <f>D97</f>
        <v>0</v>
      </c>
      <c r="E96" s="32"/>
      <c r="F96" s="32"/>
    </row>
    <row r="97" spans="1:6" ht="25.5" hidden="1">
      <c r="A97" s="16" t="s">
        <v>42</v>
      </c>
      <c r="B97" s="15" t="s">
        <v>62</v>
      </c>
      <c r="C97" s="15" t="s">
        <v>4</v>
      </c>
      <c r="D97" s="32">
        <v>0</v>
      </c>
      <c r="E97" s="32"/>
      <c r="F97" s="32"/>
    </row>
    <row r="98" spans="1:6" ht="12.75">
      <c r="A98" s="16" t="s">
        <v>8</v>
      </c>
      <c r="B98" s="17" t="s">
        <v>24</v>
      </c>
      <c r="C98" s="15"/>
      <c r="D98" s="32">
        <f>D99</f>
        <v>20000</v>
      </c>
      <c r="E98" s="32">
        <f>E99</f>
        <v>20000</v>
      </c>
      <c r="F98" s="32">
        <f>F99</f>
        <v>20000</v>
      </c>
    </row>
    <row r="99" spans="1:6" ht="12.75">
      <c r="A99" s="16" t="s">
        <v>7</v>
      </c>
      <c r="B99" s="17" t="s">
        <v>24</v>
      </c>
      <c r="C99" s="15" t="s">
        <v>5</v>
      </c>
      <c r="D99" s="32">
        <v>20000</v>
      </c>
      <c r="E99" s="32">
        <v>20000</v>
      </c>
      <c r="F99" s="32">
        <v>20000</v>
      </c>
    </row>
    <row r="100" spans="1:6" ht="38.25">
      <c r="A100" s="16" t="s">
        <v>71</v>
      </c>
      <c r="B100" s="29" t="s">
        <v>70</v>
      </c>
      <c r="C100" s="15"/>
      <c r="D100" s="32">
        <f>D101</f>
        <v>45000</v>
      </c>
      <c r="E100" s="32">
        <f>E101</f>
        <v>45000</v>
      </c>
      <c r="F100" s="32">
        <f>F101</f>
        <v>45000</v>
      </c>
    </row>
    <row r="101" spans="1:6" ht="12.75">
      <c r="A101" s="16" t="s">
        <v>82</v>
      </c>
      <c r="B101" s="29" t="s">
        <v>70</v>
      </c>
      <c r="C101" s="15" t="s">
        <v>81</v>
      </c>
      <c r="D101" s="32">
        <v>45000</v>
      </c>
      <c r="E101" s="32">
        <v>45000</v>
      </c>
      <c r="F101" s="32">
        <v>45000</v>
      </c>
    </row>
    <row r="102" spans="1:6" ht="25.5">
      <c r="A102" s="24" t="s">
        <v>50</v>
      </c>
      <c r="B102" s="15" t="s">
        <v>41</v>
      </c>
      <c r="C102" s="15"/>
      <c r="D102" s="33">
        <f>D103+D104</f>
        <v>433000</v>
      </c>
      <c r="E102" s="33">
        <f>E103+E104</f>
        <v>458700</v>
      </c>
      <c r="F102" s="33">
        <f>F103+F104</f>
        <v>481400</v>
      </c>
    </row>
    <row r="103" spans="1:6" ht="51">
      <c r="A103" s="24" t="s">
        <v>6</v>
      </c>
      <c r="B103" s="15" t="s">
        <v>41</v>
      </c>
      <c r="C103" s="15" t="s">
        <v>3</v>
      </c>
      <c r="D103" s="33">
        <v>315000</v>
      </c>
      <c r="E103" s="33">
        <v>315000</v>
      </c>
      <c r="F103" s="33">
        <v>315000</v>
      </c>
    </row>
    <row r="104" spans="1:6" ht="25.5">
      <c r="A104" s="24" t="s">
        <v>42</v>
      </c>
      <c r="B104" s="15" t="s">
        <v>41</v>
      </c>
      <c r="C104" s="15" t="s">
        <v>4</v>
      </c>
      <c r="D104" s="33">
        <v>118000</v>
      </c>
      <c r="E104" s="33">
        <v>143700</v>
      </c>
      <c r="F104" s="33">
        <v>166400</v>
      </c>
    </row>
    <row r="105" spans="1:6" ht="12.75">
      <c r="A105" s="24" t="s">
        <v>73</v>
      </c>
      <c r="B105" s="15" t="s">
        <v>72</v>
      </c>
      <c r="C105" s="15"/>
      <c r="D105" s="33">
        <f>D106</f>
        <v>249800</v>
      </c>
      <c r="E105" s="33">
        <f>E106</f>
        <v>249800</v>
      </c>
      <c r="F105" s="33">
        <f>F106</f>
        <v>249800</v>
      </c>
    </row>
    <row r="106" spans="1:6" ht="12.75">
      <c r="A106" s="24" t="s">
        <v>84</v>
      </c>
      <c r="B106" s="15" t="s">
        <v>72</v>
      </c>
      <c r="C106" s="15" t="s">
        <v>83</v>
      </c>
      <c r="D106" s="33">
        <v>249800</v>
      </c>
      <c r="E106" s="33">
        <v>249800</v>
      </c>
      <c r="F106" s="33">
        <v>249800</v>
      </c>
    </row>
    <row r="107" spans="1:6" ht="12.75">
      <c r="A107" s="16" t="s">
        <v>15</v>
      </c>
      <c r="B107" s="15" t="s">
        <v>25</v>
      </c>
      <c r="C107" s="15"/>
      <c r="D107" s="33">
        <f>D108</f>
        <v>0</v>
      </c>
      <c r="E107" s="33">
        <f>E108</f>
        <v>285100</v>
      </c>
      <c r="F107" s="33">
        <f>F108</f>
        <v>593000</v>
      </c>
    </row>
    <row r="108" spans="1:6" ht="12.75">
      <c r="A108" s="27" t="s">
        <v>16</v>
      </c>
      <c r="B108" s="15" t="s">
        <v>25</v>
      </c>
      <c r="C108" s="28" t="s">
        <v>17</v>
      </c>
      <c r="D108" s="33">
        <v>0</v>
      </c>
      <c r="E108" s="33">
        <v>285100</v>
      </c>
      <c r="F108" s="33">
        <v>593000</v>
      </c>
    </row>
    <row r="109" spans="4:7" ht="12.75">
      <c r="D109" s="12"/>
      <c r="F109" s="13"/>
      <c r="G109" s="13"/>
    </row>
    <row r="110" spans="1:7" ht="15.75">
      <c r="A110" s="6" t="s">
        <v>20</v>
      </c>
      <c r="B110" s="1"/>
      <c r="D110" s="14" t="s">
        <v>114</v>
      </c>
      <c r="E110" s="14"/>
      <c r="F110" s="14"/>
      <c r="G110" s="13"/>
    </row>
    <row r="111" spans="4:7" ht="12.75">
      <c r="D111" s="12"/>
      <c r="F111" s="13"/>
      <c r="G111" s="13"/>
    </row>
    <row r="112" spans="4:6" ht="12.75">
      <c r="D112" s="12"/>
      <c r="F112" s="13"/>
    </row>
  </sheetData>
  <sheetProtection/>
  <mergeCells count="5">
    <mergeCell ref="A11:F11"/>
    <mergeCell ref="A13:A14"/>
    <mergeCell ref="B13:B14"/>
    <mergeCell ref="C13:C14"/>
    <mergeCell ref="D13:F13"/>
  </mergeCells>
  <printOptions/>
  <pageMargins left="0.984251968503937" right="0.3937007874015748" top="0.3937007874015748" bottom="0.3937007874015748" header="0" footer="0"/>
  <pageSetup horizontalDpi="600" verticalDpi="600" orientation="portrait" paperSize="9" scale="65" r:id="rId1"/>
  <ignoredErrors>
    <ignoredError sqref="D56:F5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2022-12-21T03:44:56Z</cp:lastPrinted>
  <dcterms:created xsi:type="dcterms:W3CDTF">2008-10-28T10:40:13Z</dcterms:created>
  <dcterms:modified xsi:type="dcterms:W3CDTF">2023-03-01T11:18:09Z</dcterms:modified>
  <cp:category/>
  <cp:version/>
  <cp:contentType/>
  <cp:contentStatus/>
</cp:coreProperties>
</file>